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CARPETA FISCAL\Imajsma\2021\CUENTA PUBLICA 2021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 l="1"/>
  <c r="K14" i="1" l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<sst xmlns="http://schemas.openxmlformats.org/spreadsheetml/2006/main" count="35" uniqueCount="35">
  <si>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</si>
  <si>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</si>
  <si>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</si>
  <si>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</si>
  <si>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</si>
  <si>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</si>
  <si>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</si>
  <si>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</si>
  <si>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</si>
  <si>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</si>
  <si>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</si>
  <si>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</si>
  <si>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</si>
  <si>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</si>
  <si>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</si>
  <si>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</si>
  <si>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</si>
  <si>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</si>
  <si>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</si>
  <si>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</si>
  <si>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</si>
  <si>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U0002</t>
  </si>
  <si>
    <t>EVENTO DE FORMACIÓN JUVENIL</t>
  </si>
  <si>
    <t>Muebles de oficina y estantería</t>
  </si>
  <si>
    <t>U0003</t>
  </si>
  <si>
    <t>SE EMPRENDEDOR</t>
  </si>
  <si>
    <t>Computadoras y equipo periférico</t>
  </si>
  <si>
    <t>U0005</t>
  </si>
  <si>
    <t>BECATE</t>
  </si>
  <si>
    <t>Equipo de audio y de video</t>
  </si>
  <si>
    <t>Instituto Municipal de Atención a la Juventud de San Miguel Allende, Gto.
Programas y Proyectos de InversiónPROGRAGAMAS Y PROYECTOS DE INVERSIÓN
Del 1 de Enero AL 31 DE DICIEMBRE DEL 2021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</si>
  <si>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</si>
  <si>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</si>
  <si>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Genaro Antonio Sanchez Murillo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</si>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</sst>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horizontal="center" vertical="top" wrapText="1"/>
      <protection locked="0"/>
    </xf>
    <xf numFmtId="0" fontId="9" fillId="0" borderId="0" xfId="5"/>
    <xf numFmtId="0" fontId="5" fillId="0" borderId="0" xfId="4" applyFont="1" applyBorder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/>
      <protection locked="0"/>
    </xf>
  </cellXfs>
  <cellStyles count="6">
    <cellStyle name="Moneda" xfId="1" builtinId="4"/>
    <cellStyle name="Normal" xfId="0" builtinId="0"/>
    <cellStyle name="Normal 2 2" xfId="4"/>
    <cellStyle name="Normal 3" xfId="3"/>
    <cellStyle name="Normal 7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tabSelected="1" topLeftCell="A2" workbookViewId="0">
      <selection activeCell="H32" sqref="H3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7.2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0.2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10000</v>
      </c>
      <c r="H9" s="36">
        <v>10000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5151</v>
      </c>
      <c r="F10" s="30" t="s">
        <v>26</v>
      </c>
      <c r="G10" s="35">
        <f>+H10</f>
        <v>25000</v>
      </c>
      <c r="H10" s="36">
        <v>25000</v>
      </c>
      <c r="I10" s="36">
        <v>6120</v>
      </c>
      <c r="J10" s="36">
        <v>6119</v>
      </c>
      <c r="K10" s="36">
        <v>6119</v>
      </c>
      <c r="L10" s="37">
        <f>IFERROR(K10/H10,0)</f>
        <v>0.24476000000000001</v>
      </c>
      <c r="M10" s="38">
        <f>IFERROR(K10/I10,0)</f>
        <v>0.99983660130718954</v>
      </c>
    </row>
    <row r="11" spans="2:13" x14ac:dyDescent="0.2">
      <c r="B11" s="32" t="s">
        <v>27</v>
      </c>
      <c r="C11" s="33"/>
      <c r="D11" s="34" t="s">
        <v>28</v>
      </c>
      <c r="E11" s="29">
        <v>5211</v>
      </c>
      <c r="F11" s="30" t="s">
        <v>29</v>
      </c>
      <c r="G11" s="35">
        <f>+H11</f>
        <v>5000</v>
      </c>
      <c r="H11" s="36">
        <v>5000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88" t="s">
        <v>14</v>
      </c>
      <c r="C14" s="89"/>
      <c r="D14" s="89"/>
      <c r="E14" s="89"/>
      <c r="F14" s="89"/>
      <c r="G14" s="7">
        <f>SUM(G9:G11)</f>
        <v>40000</v>
      </c>
      <c r="H14" s="7">
        <f>SUM(H9:H11)</f>
        <v>40000</v>
      </c>
      <c r="I14" s="7">
        <f>SUM(I9:I11)</f>
        <v>6120</v>
      </c>
      <c r="J14" s="7">
        <f>SUM(J9:J11)</f>
        <v>6119</v>
      </c>
      <c r="K14" s="7">
        <f>SUM(K9:K11)</f>
        <v>6119</v>
      </c>
      <c r="L14" s="8">
        <f>IFERROR(K14/H14,0)</f>
        <v>0.152975</v>
      </c>
      <c r="M14" s="9">
        <f>IFERROR(K14/I14,0)</f>
        <v>0.99983660130718954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0" t="s">
        <v>15</v>
      </c>
      <c r="C16" s="87"/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87" t="s">
        <v>16</v>
      </c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8" t="s">
        <v>17</v>
      </c>
      <c r="C21" s="89"/>
      <c r="D21" s="89"/>
      <c r="E21" s="89"/>
      <c r="F21" s="89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5" t="s">
        <v>18</v>
      </c>
      <c r="C23" s="76"/>
      <c r="D23" s="76"/>
      <c r="E23" s="76"/>
      <c r="F23" s="76"/>
      <c r="G23" s="10">
        <f>+G14+G21</f>
        <v>40000</v>
      </c>
      <c r="H23" s="10">
        <f>+H14+H21</f>
        <v>40000</v>
      </c>
      <c r="I23" s="10">
        <f>+I14+I21</f>
        <v>6120</v>
      </c>
      <c r="J23" s="10">
        <f>+J14+J21</f>
        <v>6119</v>
      </c>
      <c r="K23" s="10">
        <f>+K14+K21</f>
        <v>6119</v>
      </c>
      <c r="L23" s="11">
        <f>IFERROR(K23/H23,0)</f>
        <v>0.152975</v>
      </c>
      <c r="M23" s="12">
        <f>IFERROR(K23/I23,0)</f>
        <v>0.99983660130718954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7" spans="2:13" ht="15" x14ac:dyDescent="0.25">
      <c r="B27"/>
      <c r="C27"/>
      <c r="D27" s="91" t="s">
        <v>31</v>
      </c>
      <c r="E27" s="92"/>
      <c r="F27" s="93" t="s">
        <v>32</v>
      </c>
      <c r="G27" s="92"/>
      <c r="H27"/>
      <c r="I27"/>
      <c r="J27"/>
      <c r="K27"/>
      <c r="L27"/>
      <c r="M27"/>
    </row>
    <row r="28" spans="2:13" ht="15" x14ac:dyDescent="0.25">
      <c r="B28"/>
      <c r="C28"/>
      <c r="D28" s="93" t="s">
        <v>33</v>
      </c>
      <c r="E28" s="92"/>
      <c r="F28" s="94" t="s">
        <v>34</v>
      </c>
      <c r="G28" s="92"/>
      <c r="H28"/>
      <c r="I28"/>
      <c r="J28"/>
      <c r="K28"/>
      <c r="L28"/>
      <c r="M2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</cp:lastModifiedBy>
  <cp:lastPrinted>2022-01-22T03:31:41Z</cp:lastPrinted>
  <dcterms:created xsi:type="dcterms:W3CDTF">2020-08-06T19:52:58Z</dcterms:created>
  <dcterms:modified xsi:type="dcterms:W3CDTF">2022-01-22T03:31:45Z</dcterms:modified>
</cp:coreProperties>
</file>